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se\Desktop\"/>
    </mc:Choice>
  </mc:AlternateContent>
  <xr:revisionPtr revIDLastSave="0" documentId="13_ncr:1_{290B459C-2829-47EC-B3C3-9A1BA026B9F7}" xr6:coauthVersionLast="43" xr6:coauthVersionMax="43" xr10:uidLastSave="{00000000-0000-0000-0000-000000000000}"/>
  <bookViews>
    <workbookView xWindow="0" yWindow="1005" windowWidth="22800" windowHeight="11895" xr2:uid="{EC4DF49A-0B85-47CC-B128-2139CED312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D20" i="1"/>
  <c r="J9" i="1"/>
  <c r="D15" i="1" l="1"/>
  <c r="D22" i="1"/>
  <c r="J13" i="1" s="1"/>
  <c r="J8" i="1"/>
  <c r="J14" i="1"/>
  <c r="J15" i="1" l="1"/>
  <c r="J11" i="1"/>
  <c r="J10" i="1"/>
  <c r="K5" i="1"/>
  <c r="K6" i="1" s="1"/>
  <c r="J6" i="1"/>
  <c r="K7" i="1" l="1"/>
  <c r="K8" i="1" s="1"/>
  <c r="K9" i="1" s="1"/>
  <c r="K10" i="1" s="1"/>
  <c r="J12" i="1"/>
  <c r="K11" i="1" l="1"/>
  <c r="K12" i="1" s="1"/>
  <c r="K13" i="1" s="1"/>
  <c r="K14" i="1" s="1"/>
  <c r="K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tc={65A7CBC3-D68C-4472-B8C9-078595E7561B}</author>
  </authors>
  <commentList>
    <comment ref="J7" authorId="0" shapeId="0" xr:uid="{65A7CBC3-D68C-4472-B8C9-078595E7561B}">
      <text>
        <t>[Threaded comment]
Your version of Excel allows you to read this threaded comment; however, any edits to it will get removed if the file is opened in a newer version of Excel. Learn more: https://go.microsoft.com/fwlink/?linkid=870924
Comment:
    To test 4 rates, 3 rate changes are necessary.  This value assumes that:
-the starting rate has already settled and just tests for PCS align and HFN sync
-2 of the rate changes require new PLL base frequencies
-the other  rate change does not require a new PLL base frequency.
Assumes that a base frequency change is needed to go between the following successive CPRI rates:
-CPRI option 3 and CPRI option 4
-CPRI option 4 and CPRI option 5
-CPRI option 5 and CPRI option 6
-CPRI option 6 and CPRI option 7
-CPRI option 7 and CPRI option 8 
Assumes a base frequency change is not needed to go between the following successive CPRI rates:
-CPRI option 1 and CPRI option 2
-CPRI option 2 and CPRI option 3
-CPRI option 3 and CPRI option 5
-CPRI option 5 and CPRI option 7
-CPRI option 8 and CPRI option 9
-CPRI option 9 and CPRI option 10</t>
      </text>
    </comment>
  </commentList>
</comments>
</file>

<file path=xl/sharedStrings.xml><?xml version="1.0" encoding="utf-8"?>
<sst xmlns="http://schemas.openxmlformats.org/spreadsheetml/2006/main" count="68" uniqueCount="50">
  <si>
    <t>sec</t>
  </si>
  <si>
    <t>see 4.5.1 of CPRI</t>
  </si>
  <si>
    <t>see 4.5.3.2 of CPRI</t>
  </si>
  <si>
    <t>step #</t>
  </si>
  <si>
    <t>event</t>
  </si>
  <si>
    <t>event duration (sec)</t>
  </si>
  <si>
    <t>accumulated time (sec)</t>
  </si>
  <si>
    <t>CPRI HFNSYNC time, max</t>
  </si>
  <si>
    <t>proxy slave enables Tx SERDES</t>
  </si>
  <si>
    <t>master CPRI Tx SERDES becomes valid</t>
  </si>
  <si>
    <t>proxy master achieves HFNSYNC</t>
  </si>
  <si>
    <t>direction</t>
  </si>
  <si>
    <t>master CPRI restarts timer</t>
  </si>
  <si>
    <t>proxy slave CPRI Rx SERDES changes to new rate and checks for HFN sync, done for a max of 4 rates</t>
  </si>
  <si>
    <t>proxy master CPRI Tx SERDES becomes valid</t>
  </si>
  <si>
    <t>after HFNSync achieved, slave CPRI Tx SERDES becomes valid</t>
  </si>
  <si>
    <t>CPRI SERDES specs</t>
  </si>
  <si>
    <t>RoE SERDES specs</t>
  </si>
  <si>
    <t>Autonegotiation Process Steps</t>
  </si>
  <si>
    <t>detect 3 CPRI Sync bytes and achieve PCS alignment (which is a relatively insignificant time)</t>
  </si>
  <si>
    <t>CPRI Tx SERDES rate change time, max</t>
  </si>
  <si>
    <t>CPRI Rx SERDES rate change time, max</t>
  </si>
  <si>
    <t>CPRI master rate change interval, min</t>
  </si>
  <si>
    <t>CPRI master rate change interval, nom</t>
  </si>
  <si>
    <t>CPRI master rate change interval, max</t>
  </si>
  <si>
    <t>CPRI slave rate change interval, min</t>
  </si>
  <si>
    <t>CPRI slave rate change interval, nom</t>
  </si>
  <si>
    <t>CPRI slave rate change interval, max</t>
  </si>
  <si>
    <t>CPRI Tx SERDES turn-on time, max</t>
  </si>
  <si>
    <t>CPRI Rx SERDES turn-on time, max</t>
  </si>
  <si>
    <t>nodes</t>
  </si>
  <si>
    <t>RoE PCS align + HFN sync + reset time</t>
  </si>
  <si>
    <t>slave CPRI strives for HFNSync (includes Rx SERDES bring up + PCS align + HFN sync + reset time)</t>
  </si>
  <si>
    <t>forward path 
(CPRI master to CPRI slave)</t>
  </si>
  <si>
    <t>return path 
(CPRI slave to CPRI master)</t>
  </si>
  <si>
    <t>Transit delay of the medium (end-to-end, per direction)</t>
  </si>
  <si>
    <t>CPRI master achieves HFNSYNC (includes Rx SERDES bring up + PCS align + HFN sync + reset time)</t>
  </si>
  <si>
    <t>proxy master passes data to proxy slave 
(RoE system transit time, CPRI slave to CPRI master)</t>
  </si>
  <si>
    <t>proxy slave sends CPRI status control message to proxy master 
(RoE system transit time, CPRI master to CPRI slave)</t>
  </si>
  <si>
    <t>RoE CPRI Tx SERDES turn on time</t>
  </si>
  <si>
    <t>NGFI-I node delay (per node)</t>
  </si>
  <si>
    <t>Number of NGFI-I nodes (per direction)</t>
  </si>
  <si>
    <t xml:space="preserve">includes the delay of the CPRI and the NGFI-I fibers </t>
  </si>
  <si>
    <t>Functional Timing Specifications</t>
  </si>
  <si>
    <t>CPRI slave specs</t>
  </si>
  <si>
    <t>CPRI master 
specs</t>
  </si>
  <si>
    <t>NGFI-I system</t>
  </si>
  <si>
    <t>RoE CPRI Rx SERDES settling time to new rate (with PLL base frequency change)</t>
  </si>
  <si>
    <t>RoE CPRI Rx SERDES settling time to new rate (without PLL base frequency change)</t>
  </si>
  <si>
    <t>RoE CPRI Tx SERDES settling time to new rate (with base frequency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</si>
</sst>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8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hard Tse - C33205" id="{CF1F5BBA-161F-44F1-B379-422E8C4E873E}" userId="S::Richard.Tse@microchip.com::c8308362-0e2a-4441-9ed4-3cde2d5813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7" dT="2020-01-07T17:49:52.48" personId="{CF1F5BBA-161F-44F1-B379-422E8C4E873E}" id="{65A7CBC3-D68C-4472-B8C9-078595E7561B}">
    <text>To test 4 rates, 3 rate changes are necessary.  This value assumes that:
-the starting rate has already settled and just tests for PCS align and HFN sync
-2 of the rate changes require new PLL base frequencies
-the other  rate change does not require a new PLL base frequency.
Assumes that a base frequency change is needed to go between the following successive CPRI rates:
-CPRI option 3 and CPRI option 4
-CPRI option 4 and CPRI option 5
-CPRI option 5 and CPRI option 6
-CPRI option 6 and CPRI option 7
-CPRI option 7 and CPRI option 8 
Assumes a base frequency change is not needed to go between the following successive CPRI rates:
-CPRI option 1 and CPRI option 2
-CPRI option 2 and CPRI option 3
-CPRI option 3 and CPRI option 5
-CPRI option 5 and CPRI option 7
-CPRI option 8 and CPRI option 9
-CPRI option 9 and CPRI option 10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AFC0-757F-4E81-A22B-E8D2C189797A}">
  <dimension ref="B3:L35"/>
  <sheetViews>
    <sheetView tabSelected="1" topLeftCell="A2" zoomScale="90" zoomScaleNormal="90" workbookViewId="0">
      <selection activeCell="I8" sqref="I8"/>
    </sheetView>
  </sheetViews>
  <sheetFormatPr defaultRowHeight="15" x14ac:dyDescent="0.25"/>
  <cols>
    <col min="1" max="1" width="2.85546875" customWidth="1"/>
    <col min="2" max="2" width="13.28515625" style="2" customWidth="1"/>
    <col min="3" max="3" width="39.5703125" customWidth="1"/>
    <col min="4" max="4" width="11.42578125" style="2" customWidth="1"/>
    <col min="5" max="5" width="6" customWidth="1"/>
    <col min="6" max="6" width="24.85546875" customWidth="1"/>
    <col min="7" max="7" width="3.85546875" customWidth="1"/>
    <col min="8" max="8" width="12" customWidth="1"/>
    <col min="9" max="9" width="42.140625" customWidth="1"/>
    <col min="10" max="11" width="21.42578125" customWidth="1"/>
    <col min="12" max="12" width="15.140625" customWidth="1"/>
  </cols>
  <sheetData>
    <row r="3" spans="2:12" ht="21.75" thickBot="1" x14ac:dyDescent="0.4">
      <c r="B3" s="15" t="s">
        <v>43</v>
      </c>
      <c r="H3" s="15" t="s">
        <v>18</v>
      </c>
      <c r="I3" s="1"/>
    </row>
    <row r="4" spans="2:12" ht="31.5" thickTop="1" thickBot="1" x14ac:dyDescent="0.3">
      <c r="B4" s="46" t="s">
        <v>45</v>
      </c>
      <c r="C4" s="6" t="s">
        <v>22</v>
      </c>
      <c r="D4" s="16">
        <v>0.9</v>
      </c>
      <c r="E4" s="6" t="s">
        <v>0</v>
      </c>
      <c r="F4" s="54" t="s">
        <v>2</v>
      </c>
      <c r="H4" s="32" t="s">
        <v>3</v>
      </c>
      <c r="I4" s="33" t="s">
        <v>4</v>
      </c>
      <c r="J4" s="34" t="s">
        <v>5</v>
      </c>
      <c r="K4" s="34" t="s">
        <v>6</v>
      </c>
      <c r="L4" s="35" t="s">
        <v>11</v>
      </c>
    </row>
    <row r="5" spans="2:12" ht="15.75" thickTop="1" x14ac:dyDescent="0.25">
      <c r="B5" s="47"/>
      <c r="C5" s="5" t="s">
        <v>23</v>
      </c>
      <c r="D5" s="17">
        <v>1</v>
      </c>
      <c r="E5" s="5" t="s">
        <v>0</v>
      </c>
      <c r="F5" s="55"/>
      <c r="H5" s="29">
        <v>1</v>
      </c>
      <c r="I5" s="9" t="s">
        <v>12</v>
      </c>
      <c r="J5" s="21">
        <v>0</v>
      </c>
      <c r="K5" s="21">
        <f>J5</f>
        <v>0</v>
      </c>
      <c r="L5" s="60" t="s">
        <v>33</v>
      </c>
    </row>
    <row r="6" spans="2:12" ht="15.75" thickBot="1" x14ac:dyDescent="0.3">
      <c r="B6" s="48"/>
      <c r="C6" s="8" t="s">
        <v>24</v>
      </c>
      <c r="D6" s="18">
        <v>1.1000000000000001</v>
      </c>
      <c r="E6" s="8" t="s">
        <v>0</v>
      </c>
      <c r="F6" s="56"/>
      <c r="H6" s="30">
        <v>2</v>
      </c>
      <c r="I6" s="4" t="s">
        <v>9</v>
      </c>
      <c r="J6" s="3">
        <f>D10</f>
        <v>0.1</v>
      </c>
      <c r="K6" s="3">
        <f>K5+J6</f>
        <v>0.1</v>
      </c>
      <c r="L6" s="61"/>
    </row>
    <row r="7" spans="2:12" ht="45.75" thickTop="1" x14ac:dyDescent="0.25">
      <c r="B7" s="46" t="s">
        <v>44</v>
      </c>
      <c r="C7" s="6" t="s">
        <v>25</v>
      </c>
      <c r="D7" s="16">
        <v>3.9</v>
      </c>
      <c r="E7" s="6" t="s">
        <v>0</v>
      </c>
      <c r="F7" s="51" t="s">
        <v>2</v>
      </c>
      <c r="H7" s="30">
        <v>3</v>
      </c>
      <c r="I7" s="4" t="s">
        <v>13</v>
      </c>
      <c r="J7" s="37">
        <f>D15+2*(D16+D15)+(D17+D15)</f>
        <v>0.19480000400000003</v>
      </c>
      <c r="K7" s="37">
        <f>K6+J7</f>
        <v>0.29480000400000006</v>
      </c>
      <c r="L7" s="61"/>
    </row>
    <row r="8" spans="2:12" ht="60" x14ac:dyDescent="0.25">
      <c r="B8" s="49"/>
      <c r="C8" s="5" t="s">
        <v>26</v>
      </c>
      <c r="D8" s="17">
        <v>4</v>
      </c>
      <c r="E8" s="5" t="s">
        <v>0</v>
      </c>
      <c r="F8" s="52"/>
      <c r="H8" s="30">
        <v>4</v>
      </c>
      <c r="I8" s="4" t="s">
        <v>38</v>
      </c>
      <c r="J8" s="3">
        <f>D22+D21*D20</f>
        <v>1.25E-3</v>
      </c>
      <c r="K8" s="37">
        <f t="shared" ref="K8:K9" si="0">K7+J8</f>
        <v>0.29605000400000003</v>
      </c>
      <c r="L8" s="61"/>
    </row>
    <row r="9" spans="2:12" ht="15.75" thickBot="1" x14ac:dyDescent="0.3">
      <c r="B9" s="50"/>
      <c r="C9" s="8" t="s">
        <v>27</v>
      </c>
      <c r="D9" s="18">
        <v>4.0999999999999996</v>
      </c>
      <c r="E9" s="8" t="s">
        <v>0</v>
      </c>
      <c r="F9" s="53"/>
      <c r="H9" s="30">
        <v>5</v>
      </c>
      <c r="I9" s="4" t="s">
        <v>14</v>
      </c>
      <c r="J9" s="3">
        <f>D18</f>
        <v>0.09</v>
      </c>
      <c r="K9" s="37">
        <f t="shared" si="0"/>
        <v>0.386050004</v>
      </c>
      <c r="L9" s="61"/>
    </row>
    <row r="10" spans="2:12" ht="46.5" thickTop="1" thickBot="1" x14ac:dyDescent="0.3">
      <c r="B10" s="46" t="s">
        <v>16</v>
      </c>
      <c r="C10" s="6" t="s">
        <v>28</v>
      </c>
      <c r="D10" s="16">
        <v>0.1</v>
      </c>
      <c r="E10" s="6" t="s">
        <v>0</v>
      </c>
      <c r="F10" s="54" t="s">
        <v>1</v>
      </c>
      <c r="H10" s="31">
        <v>6</v>
      </c>
      <c r="I10" s="11" t="s">
        <v>32</v>
      </c>
      <c r="J10" s="27">
        <f>D14</f>
        <v>0.2</v>
      </c>
      <c r="K10" s="39">
        <f t="shared" ref="K10:K15" si="1">K9+J10</f>
        <v>0.58605000400000007</v>
      </c>
      <c r="L10" s="62"/>
    </row>
    <row r="11" spans="2:12" ht="30.75" thickTop="1" x14ac:dyDescent="0.25">
      <c r="B11" s="49"/>
      <c r="C11" s="5" t="s">
        <v>20</v>
      </c>
      <c r="D11" s="17">
        <v>0.1</v>
      </c>
      <c r="E11" s="5" t="s">
        <v>0</v>
      </c>
      <c r="F11" s="55"/>
      <c r="H11" s="29">
        <v>7</v>
      </c>
      <c r="I11" s="9" t="s">
        <v>15</v>
      </c>
      <c r="J11" s="21">
        <f>D10</f>
        <v>0.1</v>
      </c>
      <c r="K11" s="40">
        <f t="shared" si="1"/>
        <v>0.68605000400000005</v>
      </c>
      <c r="L11" s="60" t="s">
        <v>34</v>
      </c>
    </row>
    <row r="12" spans="2:12" x14ac:dyDescent="0.25">
      <c r="B12" s="49"/>
      <c r="C12" s="5" t="s">
        <v>29</v>
      </c>
      <c r="D12" s="17">
        <v>0.1</v>
      </c>
      <c r="E12" s="5" t="s">
        <v>0</v>
      </c>
      <c r="F12" s="55"/>
      <c r="H12" s="30">
        <v>8</v>
      </c>
      <c r="I12" s="4" t="s">
        <v>10</v>
      </c>
      <c r="J12" s="37">
        <f>D15</f>
        <v>1.200001E-3</v>
      </c>
      <c r="K12" s="38">
        <f t="shared" si="1"/>
        <v>0.687250005</v>
      </c>
      <c r="L12" s="61"/>
    </row>
    <row r="13" spans="2:12" ht="45" x14ac:dyDescent="0.25">
      <c r="B13" s="49"/>
      <c r="C13" s="5" t="s">
        <v>21</v>
      </c>
      <c r="D13" s="17">
        <v>0.1</v>
      </c>
      <c r="E13" s="5" t="s">
        <v>0</v>
      </c>
      <c r="F13" s="55"/>
      <c r="H13" s="30">
        <v>9</v>
      </c>
      <c r="I13" s="4" t="s">
        <v>37</v>
      </c>
      <c r="J13" s="3">
        <f>D22+D21*D20</f>
        <v>1.25E-3</v>
      </c>
      <c r="K13" s="38">
        <f t="shared" si="1"/>
        <v>0.68850000499999997</v>
      </c>
      <c r="L13" s="61"/>
    </row>
    <row r="14" spans="2:12" ht="15.75" thickBot="1" x14ac:dyDescent="0.3">
      <c r="B14" s="50"/>
      <c r="C14" s="8" t="s">
        <v>7</v>
      </c>
      <c r="D14" s="18">
        <v>0.2</v>
      </c>
      <c r="E14" s="8" t="s">
        <v>0</v>
      </c>
      <c r="F14" s="56"/>
      <c r="H14" s="30">
        <v>10</v>
      </c>
      <c r="I14" s="4" t="s">
        <v>8</v>
      </c>
      <c r="J14" s="3">
        <f>D19</f>
        <v>1E-3</v>
      </c>
      <c r="K14" s="38">
        <f t="shared" si="1"/>
        <v>0.68950000499999997</v>
      </c>
      <c r="L14" s="61"/>
    </row>
    <row r="15" spans="2:12" ht="76.5" thickTop="1" thickBot="1" x14ac:dyDescent="0.3">
      <c r="B15" s="57" t="s">
        <v>17</v>
      </c>
      <c r="C15" s="9" t="s">
        <v>31</v>
      </c>
      <c r="D15" s="12">
        <f>3*66.667/1000000+0.001</f>
        <v>1.200001E-3</v>
      </c>
      <c r="E15" s="6" t="s">
        <v>0</v>
      </c>
      <c r="F15" s="10" t="s">
        <v>19</v>
      </c>
      <c r="H15" s="31">
        <v>11</v>
      </c>
      <c r="I15" s="11" t="s">
        <v>36</v>
      </c>
      <c r="J15" s="27">
        <f>D14</f>
        <v>0.2</v>
      </c>
      <c r="K15" s="41">
        <f t="shared" si="1"/>
        <v>0.88950000499999993</v>
      </c>
      <c r="L15" s="62"/>
    </row>
    <row r="16" spans="2:12" ht="30.75" thickTop="1" x14ac:dyDescent="0.25">
      <c r="B16" s="58"/>
      <c r="C16" s="4" t="s">
        <v>47</v>
      </c>
      <c r="D16" s="13">
        <v>0.09</v>
      </c>
      <c r="E16" s="5" t="s">
        <v>0</v>
      </c>
      <c r="F16" s="43"/>
    </row>
    <row r="17" spans="2:11" ht="30" x14ac:dyDescent="0.25">
      <c r="B17" s="58"/>
      <c r="C17" s="4" t="s">
        <v>48</v>
      </c>
      <c r="D17" s="13">
        <v>0.01</v>
      </c>
      <c r="E17" s="5" t="s">
        <v>0</v>
      </c>
      <c r="F17" s="7"/>
    </row>
    <row r="18" spans="2:11" ht="30" x14ac:dyDescent="0.25">
      <c r="B18" s="58"/>
      <c r="C18" s="4" t="s">
        <v>49</v>
      </c>
      <c r="D18" s="13">
        <v>0.09</v>
      </c>
      <c r="E18" s="5" t="s">
        <v>0</v>
      </c>
      <c r="F18" s="7"/>
    </row>
    <row r="19" spans="2:11" ht="15.75" thickBot="1" x14ac:dyDescent="0.3">
      <c r="B19" s="59"/>
      <c r="C19" s="42" t="s">
        <v>39</v>
      </c>
      <c r="D19" s="14">
        <v>1E-3</v>
      </c>
      <c r="E19" s="8" t="s">
        <v>0</v>
      </c>
      <c r="F19" s="44"/>
      <c r="I19" s="19"/>
    </row>
    <row r="20" spans="2:11" ht="15.75" thickTop="1" x14ac:dyDescent="0.25">
      <c r="B20" s="57" t="s">
        <v>46</v>
      </c>
      <c r="C20" s="20" t="s">
        <v>40</v>
      </c>
      <c r="D20" s="12">
        <f>250/1000000</f>
        <v>2.5000000000000001E-4</v>
      </c>
      <c r="E20" s="22" t="s">
        <v>0</v>
      </c>
      <c r="F20" s="23"/>
      <c r="I20" s="19"/>
    </row>
    <row r="21" spans="2:11" x14ac:dyDescent="0.25">
      <c r="B21" s="58"/>
      <c r="C21" s="24" t="s">
        <v>41</v>
      </c>
      <c r="D21" s="13">
        <v>4</v>
      </c>
      <c r="E21" s="25" t="s">
        <v>30</v>
      </c>
      <c r="F21" s="7"/>
    </row>
    <row r="22" spans="2:11" ht="30.75" thickBot="1" x14ac:dyDescent="0.3">
      <c r="B22" s="59"/>
      <c r="C22" s="26" t="s">
        <v>35</v>
      </c>
      <c r="D22" s="14">
        <f>250/1000000</f>
        <v>2.5000000000000001E-4</v>
      </c>
      <c r="E22" s="28" t="s">
        <v>0</v>
      </c>
      <c r="F22" s="45" t="s">
        <v>42</v>
      </c>
      <c r="I22" s="19"/>
      <c r="J22" s="36"/>
    </row>
    <row r="23" spans="2:11" ht="15.75" thickTop="1" x14ac:dyDescent="0.25">
      <c r="I23" s="19"/>
      <c r="J23" s="36"/>
      <c r="K23" s="36"/>
    </row>
    <row r="34" spans="5:5" x14ac:dyDescent="0.25">
      <c r="E34" s="2"/>
    </row>
    <row r="35" spans="5:5" x14ac:dyDescent="0.25">
      <c r="E35" s="2"/>
    </row>
  </sheetData>
  <mergeCells count="10">
    <mergeCell ref="B20:B22"/>
    <mergeCell ref="B15:B19"/>
    <mergeCell ref="L5:L10"/>
    <mergeCell ref="L11:L15"/>
    <mergeCell ref="B4:B6"/>
    <mergeCell ref="B7:B9"/>
    <mergeCell ref="B10:B14"/>
    <mergeCell ref="F7:F9"/>
    <mergeCell ref="F4:F6"/>
    <mergeCell ref="F10:F14"/>
  </mergeCells>
  <conditionalFormatting sqref="K15">
    <cfRule type="cellIs" dxfId="1" priority="1" operator="lessThan">
      <formula>$D$4</formula>
    </cfRule>
    <cfRule type="cellIs" dxfId="0" priority="2" operator="greaterThan">
      <formula>$D$4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rtse</dc:creator>
  <cp:lastModifiedBy>rtse</cp:lastModifiedBy>
  <dcterms:created xsi:type="dcterms:W3CDTF">2019-11-23T07:10:14Z</dcterms:created>
  <dcterms:modified xsi:type="dcterms:W3CDTF">2020-01-07T18:23:08Z</dcterms:modified>
</cp:coreProperties>
</file>